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ЯРОСЛАВСКАЯ 44 А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<sst xmlns="http://schemas.openxmlformats.org/spreadsheetml/2006/main" count="85" uniqueCount="81">
  <si>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</si>
  <si>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</si>
  <si>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</si>
  <si>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Ярославская,44 А</t>
  </si>
  <si>
    <t xml:space="preserve">       период: с 01 января 2019 по 31 декабря 2019 года</t>
  </si>
  <si>
    <t xml:space="preserve">Общая  площадь дома : 9623,30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</si>
  <si>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</si>
  <si>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:24,45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</si>
  <si>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</si>
  <si>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</si>
  <si>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</si>
  <si>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</si>
  <si>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</si>
  <si>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</si>
  <si>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</si>
  <si>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</si>
  <si>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</si>
  <si>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энергия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</si>
  <si>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</si>
  <si>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</si>
  <si>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</si>
  <si>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</si>
  <si>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</si>
  <si>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</si>
  <si>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</si>
  <si>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</si>
  <si>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</si>
  <si>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</si>
  <si>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</si>
  <si>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</si>
  <si>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</si>
  <si>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</si>
  <si>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</si>
  <si>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</si>
  <si>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</si>
  <si>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</si>
  <si>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 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</si>
  <si>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</si>
  <si>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</si>
  <si>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Замена радиаторов - 48 сек.</t>
  </si>
  <si>
    <t xml:space="preserve">Замена участка трубопровода на с/с ГВС в подвале Д32-2м</t>
  </si>
  <si>
    <t xml:space="preserve">Промывка пластинчатого теплообменника - 2 шт.</t>
  </si>
  <si>
    <t xml:space="preserve">Промывка системы отопления</t>
  </si>
  <si>
    <t xml:space="preserve">Замена стояков х/г водоснабжения по кухне кв.№№128,132 Д32-8м, Д20-4м</t>
  </si>
  <si>
    <t xml:space="preserve">Замена общедомового счетсика воды в подвальном помещении</t>
  </si>
  <si>
    <t xml:space="preserve">Замена шарового крана на ТУ №№1-2 Д80-2 шт.</t>
  </si>
  <si>
    <t xml:space="preserve">Замена батареи питания в вычислителе на общедомовом водомерном узле - 1шт.</t>
  </si>
  <si>
    <t xml:space="preserve">Установка манометров на водоподогревателях в подвале - 8 шт.</t>
  </si>
  <si>
    <t xml:space="preserve">Замена участка канализации в подвальном помещении под под.№3 Д110 - 33 м, Д50 - 18м</t>
  </si>
  <si>
    <t xml:space="preserve">Замена ливнестоков на чердач.помещении подъезды 1-5 Д110-84м</t>
  </si>
  <si>
    <t xml:space="preserve">Замена стояков холодного/горячего водоснабжения по кухне  Д32 - 28м, Д20 - 6 м, Д25-3м</t>
  </si>
  <si>
    <t xml:space="preserve">Изоляция розлива ГВС и цирк.линии в подвале Д40-18м, Д32-116м,Д25-10м</t>
  </si>
  <si>
    <t xml:space="preserve">Замена стояков горячего/холодного водоснабжения по кухне кв.№72  Д32 - 5м</t>
  </si>
  <si>
    <t xml:space="preserve">2.2. Работы по благоустройству земельного участка </t>
  </si>
  <si>
    <t xml:space="preserve">Спиливание и кронирование деревьев на придомовых газонах</t>
  </si>
  <si>
    <t xml:space="preserve">2.3 Работы по содержанию помещений, входящих в состав общего имущества многоквартирного дома</t>
  </si>
  <si>
    <t xml:space="preserve">2.4 Работы по содержанию и ремонту конструктивных элементов (несущих конструкций и не несущих конструкций) многоквартирных домов</t>
  </si>
  <si>
    <t xml:space="preserve">Ремонт кровли кв.№61,63,63, под.№4 лестничная площадка - 109,4 кв.м.</t>
  </si>
  <si>
    <t xml:space="preserve">Герметизация межпанельных швов кв.№35 - 12 пог.м..</t>
  </si>
  <si>
    <t xml:space="preserve">ИТОГО 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</si>
  <si>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</si>
  <si>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</si>
  <si>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</si>
  <si>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</si>
  <si>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</si>
  <si>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 Профилактика</t>
  </si>
  <si>
    <t xml:space="preserve">6. Услуги  управления</t>
  </si>
  <si>
    <t xml:space="preserve">7. Обслуживание  лифтов</t>
  </si>
  <si>
    <t xml:space="preserve">8. Прочее</t>
  </si>
  <si>
    <t xml:space="preserve">8.1 Печать квитанций </t>
  </si>
  <si>
    <t xml:space="preserve">8.2 Установка доводчиков</t>
  </si>
  <si>
    <t xml:space="preserve">8.3 Установка табличек и антивандальных табличек</t>
  </si>
  <si>
    <t xml:space="preserve">8.4 Уборка , вывоз листьев, веток, снега и КГО</t>
  </si>
  <si>
    <t xml:space="preserve">8.5 Снятие показаний и злектронная передача общедомовых приборов учета ресурсоснабжающим организациям</t>
  </si>
  <si>
    <t xml:space="preserve">8.6 Техническое обслуживание охранной сигнализации в подвале и на чердаке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</si>
  <si>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 :  - 317646,54  руб.</t>
  </si>
  <si>
    <t xml:space="preserve">За  отчетный   период    поступило  от  населения  на  содержание  и  текущий  ремонт :  637242,41    руб.</t>
  </si>
  <si>
    <t xml:space="preserve">Выполнено  работ  по  содержанию  и  текущему  ремонту  за  отчетный  период  : 555913,08  руб.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</si>
  <si>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 :  -  236317,21    руб.                                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</si>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</sst>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0.00"/>
    <numFmt numFmtId="167" formatCode="[$-419]DD/MMM"/>
  </numFmts>
  <fonts count="10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5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4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4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84"/>
  <sheetViews>
    <sheetView showFormulas="false" showGridLines="true" showRowColHeaders="true" showZeros="true" rightToLeft="false" tabSelected="true" showOutlineSymbols="true" defaultGridColor="true" view="normal" topLeftCell="A59" colorId="64" zoomScale="100" zoomScaleNormal="100" zoomScalePageLayoutView="100" workbookViewId="0">
      <selection pane="topLeft" activeCell="B45" activeCellId="0" sqref="B45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6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1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806183.86</v>
      </c>
      <c r="F12" s="9"/>
    </row>
    <row r="13" customFormat="false" ht="15.6" hidden="false" customHeight="false" outlineLevel="0" collapsed="false">
      <c r="B13" s="10" t="s">
        <v>14</v>
      </c>
      <c r="C13" s="7" t="n">
        <v>3246908.89</v>
      </c>
      <c r="D13" s="7" t="n">
        <v>3181134.94</v>
      </c>
      <c r="E13" s="11" t="n">
        <f aca="false">D13-C13</f>
        <v>-65773.9500000002</v>
      </c>
      <c r="F13" s="11"/>
    </row>
    <row r="14" customFormat="false" ht="15.6" hidden="false" customHeight="false" outlineLevel="0" collapsed="false">
      <c r="B14" s="10" t="s">
        <v>15</v>
      </c>
      <c r="C14" s="7" t="n">
        <f aca="false">C15+C16+C17</f>
        <v>5445443.21</v>
      </c>
      <c r="D14" s="7" t="n">
        <f aca="false">D15+D16+D17</f>
        <v>5291897.62</v>
      </c>
      <c r="E14" s="11" t="n">
        <f aca="false">D14-C14</f>
        <v>-153545.589999999</v>
      </c>
      <c r="F14" s="11"/>
    </row>
    <row r="15" customFormat="false" ht="15.6" hidden="false" customHeight="false" outlineLevel="0" collapsed="false">
      <c r="B15" s="10" t="s">
        <v>16</v>
      </c>
      <c r="C15" s="7" t="n">
        <v>1050396.76</v>
      </c>
      <c r="D15" s="7" t="n">
        <v>1011280.1</v>
      </c>
      <c r="E15" s="11" t="n">
        <f aca="false">D15-C15</f>
        <v>-39116.66</v>
      </c>
      <c r="F15" s="11"/>
    </row>
    <row r="16" customFormat="false" ht="15.6" hidden="false" customHeight="false" outlineLevel="0" collapsed="false">
      <c r="B16" s="10" t="s">
        <v>17</v>
      </c>
      <c r="C16" s="7" t="n">
        <v>3324848.55</v>
      </c>
      <c r="D16" s="7" t="n">
        <v>3325643.18</v>
      </c>
      <c r="E16" s="11" t="n">
        <f aca="false">D16-C16</f>
        <v>794.630000000354</v>
      </c>
      <c r="F16" s="11"/>
    </row>
    <row r="17" customFormat="false" ht="15.6" hidden="false" customHeight="false" outlineLevel="0" collapsed="false">
      <c r="B17" s="10" t="s">
        <v>18</v>
      </c>
      <c r="C17" s="7" t="n">
        <v>1070197.9</v>
      </c>
      <c r="D17" s="7" t="n">
        <v>954974.34</v>
      </c>
      <c r="E17" s="11" t="n">
        <f aca="false">D17-C17</f>
        <v>-115223.56</v>
      </c>
      <c r="F17" s="11"/>
    </row>
    <row r="18" customFormat="false" ht="15.6" hidden="false" customHeight="false" outlineLevel="0" collapsed="false">
      <c r="B18" s="12" t="s">
        <v>19</v>
      </c>
      <c r="C18" s="7" t="n">
        <v>80900.57</v>
      </c>
      <c r="D18" s="7" t="n">
        <v>42062.74</v>
      </c>
      <c r="E18" s="11" t="n">
        <f aca="false">D18-C18</f>
        <v>-38837.83</v>
      </c>
      <c r="F18" s="11"/>
    </row>
    <row r="19" customFormat="false" ht="15.6" hidden="false" customHeight="false" outlineLevel="0" collapsed="false">
      <c r="B19" s="10" t="s">
        <v>20</v>
      </c>
      <c r="C19" s="7" t="n">
        <f aca="false">C13+C14+C18</f>
        <v>8773252.67</v>
      </c>
      <c r="D19" s="7" t="n">
        <f aca="false">D13+D14+D18</f>
        <v>8515095.3</v>
      </c>
      <c r="E19" s="11" t="n">
        <f aca="false">D19-C19</f>
        <v>-258157.369999999</v>
      </c>
      <c r="F19" s="11"/>
    </row>
    <row r="20" customFormat="false" ht="17.4" hidden="false" customHeight="false" outlineLevel="0" collapsed="false">
      <c r="B20" s="8" t="s">
        <v>21</v>
      </c>
      <c r="C20" s="7"/>
      <c r="D20" s="7"/>
      <c r="E20" s="9" t="n">
        <f aca="false">E12+C19-D19</f>
        <v>1064341.23</v>
      </c>
      <c r="F20" s="9"/>
    </row>
    <row r="21" customFormat="false" ht="13.2" hidden="false" customHeight="false" outlineLevel="0" collapsed="false">
      <c r="B21" s="13" t="s">
        <v>22</v>
      </c>
      <c r="C21" s="13"/>
      <c r="D21" s="13"/>
      <c r="E21" s="13"/>
      <c r="F21" s="13"/>
    </row>
    <row r="22" customFormat="false" ht="13.2" hidden="false" customHeight="false" outlineLevel="0" collapsed="false">
      <c r="B22" s="13"/>
      <c r="C22" s="13"/>
      <c r="D22" s="13"/>
      <c r="E22" s="13"/>
      <c r="F22" s="13"/>
    </row>
    <row r="23" customFormat="false" ht="17.4" hidden="false" customHeight="false" outlineLevel="0" collapsed="false">
      <c r="B23" s="14"/>
      <c r="C23" s="15"/>
      <c r="D23" s="15"/>
      <c r="E23" s="15"/>
      <c r="F23" s="16"/>
    </row>
    <row r="24" customFormat="false" ht="31.2" hidden="false" customHeight="false" outlineLevel="0" collapsed="false">
      <c r="B24" s="17" t="s">
        <v>23</v>
      </c>
      <c r="C24" s="17"/>
      <c r="D24" s="17" t="s">
        <v>24</v>
      </c>
      <c r="E24" s="18" t="s">
        <v>25</v>
      </c>
      <c r="F24" s="18" t="s">
        <v>26</v>
      </c>
    </row>
    <row r="25" customFormat="false" ht="15.6" hidden="false" customHeight="false" outlineLevel="0" collapsed="false">
      <c r="B25" s="19" t="s">
        <v>27</v>
      </c>
      <c r="C25" s="19"/>
      <c r="D25" s="19"/>
      <c r="E25" s="19"/>
      <c r="F25" s="19"/>
    </row>
    <row r="26" customFormat="false" ht="12.75" hidden="false" customHeight="true" outlineLevel="0" collapsed="false">
      <c r="B26" s="20" t="s">
        <v>28</v>
      </c>
      <c r="C26" s="20"/>
      <c r="D26" s="17" t="n">
        <v>9623.3</v>
      </c>
      <c r="E26" s="18" t="s">
        <v>29</v>
      </c>
      <c r="F26" s="21" t="n">
        <v>156875.88</v>
      </c>
    </row>
    <row r="27" customFormat="false" ht="67.5" hidden="false" customHeight="true" outlineLevel="0" collapsed="false">
      <c r="B27" s="20"/>
      <c r="C27" s="20"/>
      <c r="D27" s="17"/>
      <c r="E27" s="18"/>
      <c r="F27" s="21"/>
    </row>
    <row r="28" customFormat="false" ht="45.75" hidden="false" customHeight="true" outlineLevel="0" collapsed="false">
      <c r="B28" s="12" t="s">
        <v>30</v>
      </c>
      <c r="C28" s="12"/>
      <c r="D28" s="17" t="n">
        <v>9623.3</v>
      </c>
      <c r="E28" s="22" t="s">
        <v>31</v>
      </c>
      <c r="F28" s="23" t="n">
        <v>518090.76</v>
      </c>
    </row>
    <row r="29" customFormat="false" ht="46.8" hidden="false" customHeight="false" outlineLevel="0" collapsed="false">
      <c r="B29" s="24" t="s">
        <v>32</v>
      </c>
      <c r="C29" s="24"/>
      <c r="D29" s="17" t="n">
        <v>9623.3</v>
      </c>
      <c r="E29" s="22" t="s">
        <v>31</v>
      </c>
      <c r="F29" s="23" t="n">
        <v>0</v>
      </c>
    </row>
    <row r="30" customFormat="false" ht="78" hidden="false" customHeight="false" outlineLevel="0" collapsed="false">
      <c r="B30" s="24" t="s">
        <v>33</v>
      </c>
      <c r="C30" s="24"/>
      <c r="D30" s="17" t="n">
        <v>9623.3</v>
      </c>
      <c r="E30" s="22" t="s">
        <v>34</v>
      </c>
      <c r="F30" s="23" t="n">
        <v>3476.76</v>
      </c>
    </row>
    <row r="31" customFormat="false" ht="15.6" hidden="false" customHeight="false" outlineLevel="0" collapsed="false">
      <c r="B31" s="19" t="s">
        <v>35</v>
      </c>
      <c r="C31" s="19"/>
      <c r="D31" s="19"/>
      <c r="E31" s="19"/>
      <c r="F31" s="19"/>
    </row>
    <row r="32" customFormat="false" ht="49.5" hidden="false" customHeight="true" outlineLevel="0" collapsed="false">
      <c r="A32" s="0" t="s">
        <v>36</v>
      </c>
      <c r="B32" s="25" t="s">
        <v>37</v>
      </c>
      <c r="C32" s="25"/>
      <c r="D32" s="7"/>
      <c r="E32" s="18" t="s">
        <v>38</v>
      </c>
      <c r="F32" s="26"/>
    </row>
    <row r="33" customFormat="false" ht="33" hidden="false" customHeight="true" outlineLevel="0" collapsed="false">
      <c r="B33" s="27" t="s">
        <v>39</v>
      </c>
      <c r="C33" s="27"/>
      <c r="D33" s="7"/>
      <c r="E33" s="18"/>
      <c r="F33" s="28" t="n">
        <v>48319.81</v>
      </c>
    </row>
    <row r="34" customFormat="false" ht="23.25" hidden="false" customHeight="true" outlineLevel="0" collapsed="false">
      <c r="B34" s="29" t="s">
        <v>40</v>
      </c>
      <c r="C34" s="29"/>
      <c r="D34" s="7"/>
      <c r="E34" s="18"/>
      <c r="F34" s="30" t="n">
        <v>8860.26</v>
      </c>
    </row>
    <row r="35" customFormat="false" ht="24.75" hidden="false" customHeight="true" outlineLevel="0" collapsed="false">
      <c r="B35" s="29" t="s">
        <v>41</v>
      </c>
      <c r="C35" s="29"/>
      <c r="D35" s="7"/>
      <c r="E35" s="18"/>
      <c r="F35" s="30" t="n">
        <v>18850.48</v>
      </c>
    </row>
    <row r="36" customFormat="false" ht="30" hidden="false" customHeight="true" outlineLevel="0" collapsed="false">
      <c r="B36" s="31" t="s">
        <v>42</v>
      </c>
      <c r="C36" s="31"/>
      <c r="D36" s="7"/>
      <c r="E36" s="18"/>
      <c r="F36" s="30" t="n">
        <v>36801.15</v>
      </c>
    </row>
    <row r="37" customFormat="false" ht="30" hidden="false" customHeight="true" outlineLevel="0" collapsed="false">
      <c r="B37" s="32" t="s">
        <v>43</v>
      </c>
      <c r="C37" s="32"/>
      <c r="D37" s="7"/>
      <c r="E37" s="18"/>
      <c r="F37" s="30" t="n">
        <v>22560.55</v>
      </c>
    </row>
    <row r="38" customFormat="false" ht="39" hidden="false" customHeight="true" outlineLevel="0" collapsed="false">
      <c r="B38" s="33" t="s">
        <v>44</v>
      </c>
      <c r="C38" s="33"/>
      <c r="D38" s="7"/>
      <c r="E38" s="18"/>
      <c r="F38" s="7" t="n">
        <v>12543.25</v>
      </c>
    </row>
    <row r="39" customFormat="false" ht="39" hidden="false" customHeight="true" outlineLevel="0" collapsed="false">
      <c r="B39" s="33" t="s">
        <v>45</v>
      </c>
      <c r="C39" s="33"/>
      <c r="D39" s="7"/>
      <c r="E39" s="18"/>
      <c r="F39" s="7" t="n">
        <v>9766.25</v>
      </c>
    </row>
    <row r="40" customFormat="false" ht="33" hidden="false" customHeight="true" outlineLevel="0" collapsed="false">
      <c r="B40" s="31" t="s">
        <v>46</v>
      </c>
      <c r="C40" s="31"/>
      <c r="D40" s="7"/>
      <c r="E40" s="18"/>
      <c r="F40" s="7" t="n">
        <v>1560.08</v>
      </c>
    </row>
    <row r="41" customFormat="false" ht="33" hidden="false" customHeight="true" outlineLevel="0" collapsed="false">
      <c r="B41" s="31" t="s">
        <v>47</v>
      </c>
      <c r="C41" s="31"/>
      <c r="D41" s="7"/>
      <c r="E41" s="18"/>
      <c r="F41" s="7" t="n">
        <v>4670.53</v>
      </c>
    </row>
    <row r="42" customFormat="false" ht="33" hidden="false" customHeight="true" outlineLevel="0" collapsed="false">
      <c r="B42" s="31" t="s">
        <v>48</v>
      </c>
      <c r="C42" s="31"/>
      <c r="D42" s="7"/>
      <c r="E42" s="18"/>
      <c r="F42" s="7" t="n">
        <v>59645.19</v>
      </c>
    </row>
    <row r="43" customFormat="false" ht="33" hidden="false" customHeight="true" outlineLevel="0" collapsed="false">
      <c r="B43" s="31" t="s">
        <v>49</v>
      </c>
      <c r="C43" s="31"/>
      <c r="D43" s="7"/>
      <c r="E43" s="18"/>
      <c r="F43" s="7" t="n">
        <v>96488.23</v>
      </c>
    </row>
    <row r="44" customFormat="false" ht="38.25" hidden="false" customHeight="true" outlineLevel="0" collapsed="false">
      <c r="B44" s="31" t="s">
        <v>50</v>
      </c>
      <c r="C44" s="31"/>
      <c r="D44" s="7"/>
      <c r="E44" s="18"/>
      <c r="F44" s="7" t="n">
        <v>61753.08</v>
      </c>
    </row>
    <row r="45" customFormat="false" ht="38.25" hidden="false" customHeight="true" outlineLevel="0" collapsed="false">
      <c r="B45" s="31" t="s">
        <v>51</v>
      </c>
      <c r="C45" s="31"/>
      <c r="D45" s="7"/>
      <c r="E45" s="18"/>
      <c r="F45" s="7" t="n">
        <v>66860.84</v>
      </c>
    </row>
    <row r="46" customFormat="false" ht="34.2" hidden="false" customHeight="true" outlineLevel="0" collapsed="false">
      <c r="B46" s="31" t="s">
        <v>52</v>
      </c>
      <c r="C46" s="31"/>
      <c r="D46" s="7"/>
      <c r="E46" s="18"/>
      <c r="F46" s="7" t="n">
        <v>10250.14</v>
      </c>
    </row>
    <row r="47" customFormat="false" ht="52.8" hidden="false" customHeight="true" outlineLevel="0" collapsed="false">
      <c r="B47" s="34" t="s">
        <v>53</v>
      </c>
      <c r="C47" s="34"/>
      <c r="D47" s="22"/>
      <c r="E47" s="18" t="s">
        <v>38</v>
      </c>
      <c r="F47" s="19"/>
    </row>
    <row r="48" customFormat="false" ht="40.2" hidden="false" customHeight="true" outlineLevel="0" collapsed="false">
      <c r="B48" s="27" t="s">
        <v>54</v>
      </c>
      <c r="C48" s="27"/>
      <c r="D48" s="22"/>
      <c r="E48" s="18"/>
      <c r="F48" s="7" t="n">
        <v>17250</v>
      </c>
    </row>
    <row r="49" customFormat="false" ht="30.75" hidden="false" customHeight="true" outlineLevel="0" collapsed="false">
      <c r="B49" s="35" t="s">
        <v>55</v>
      </c>
      <c r="C49" s="35"/>
      <c r="D49" s="6"/>
      <c r="E49" s="18" t="s">
        <v>38</v>
      </c>
      <c r="F49" s="7" t="n">
        <v>0</v>
      </c>
    </row>
    <row r="50" customFormat="false" ht="18" hidden="false" customHeight="true" outlineLevel="0" collapsed="false">
      <c r="B50" s="35"/>
      <c r="C50" s="35"/>
      <c r="D50" s="6"/>
      <c r="E50" s="18"/>
      <c r="F50" s="7"/>
    </row>
    <row r="51" customFormat="false" ht="18" hidden="false" customHeight="true" outlineLevel="0" collapsed="false">
      <c r="B51" s="35"/>
      <c r="C51" s="35"/>
      <c r="D51" s="6"/>
      <c r="E51" s="18"/>
      <c r="F51" s="7"/>
    </row>
    <row r="52" customFormat="false" ht="18" hidden="false" customHeight="true" outlineLevel="0" collapsed="false">
      <c r="B52" s="35"/>
      <c r="C52" s="35"/>
      <c r="D52" s="6"/>
      <c r="E52" s="18"/>
      <c r="F52" s="7"/>
    </row>
    <row r="53" customFormat="false" ht="18" hidden="false" customHeight="true" outlineLevel="0" collapsed="false">
      <c r="B53" s="35"/>
      <c r="C53" s="35"/>
      <c r="D53" s="6"/>
      <c r="E53" s="18"/>
      <c r="F53" s="7"/>
    </row>
    <row r="54" customFormat="false" ht="66" hidden="false" customHeight="true" outlineLevel="0" collapsed="false">
      <c r="B54" s="35" t="s">
        <v>56</v>
      </c>
      <c r="C54" s="35"/>
      <c r="D54" s="7"/>
      <c r="E54" s="18" t="s">
        <v>38</v>
      </c>
      <c r="F54" s="6"/>
    </row>
    <row r="55" customFormat="false" ht="36.75" hidden="false" customHeight="true" outlineLevel="0" collapsed="false">
      <c r="B55" s="31" t="s">
        <v>57</v>
      </c>
      <c r="C55" s="31"/>
      <c r="D55" s="7"/>
      <c r="E55" s="18"/>
      <c r="F55" s="18" t="n">
        <v>67417.57</v>
      </c>
    </row>
    <row r="56" customFormat="false" ht="28.5" hidden="false" customHeight="true" outlineLevel="0" collapsed="false">
      <c r="B56" s="31" t="s">
        <v>58</v>
      </c>
      <c r="C56" s="31"/>
      <c r="D56" s="7"/>
      <c r="E56" s="18"/>
      <c r="F56" s="18" t="n">
        <v>12315.67</v>
      </c>
    </row>
    <row r="57" customFormat="false" ht="23.25" hidden="false" customHeight="true" outlineLevel="0" collapsed="false">
      <c r="B57" s="34" t="s">
        <v>59</v>
      </c>
      <c r="C57" s="34"/>
      <c r="D57" s="36"/>
      <c r="E57" s="37"/>
      <c r="F57" s="19" t="n">
        <f aca="false">SUM(F32:F56)</f>
        <v>555913.08</v>
      </c>
      <c r="G57" s="38"/>
    </row>
    <row r="58" customFormat="false" ht="18" hidden="false" customHeight="true" outlineLevel="0" collapsed="false">
      <c r="B58" s="39" t="s">
        <v>60</v>
      </c>
      <c r="C58" s="39"/>
      <c r="D58" s="39"/>
      <c r="E58" s="39"/>
      <c r="F58" s="39"/>
    </row>
    <row r="59" customFormat="false" ht="48.75" hidden="false" customHeight="true" outlineLevel="0" collapsed="false">
      <c r="B59" s="12" t="s">
        <v>61</v>
      </c>
      <c r="C59" s="12"/>
      <c r="D59" s="17" t="n">
        <v>9623.3</v>
      </c>
      <c r="E59" s="18" t="s">
        <v>62</v>
      </c>
      <c r="F59" s="23" t="n">
        <v>186993</v>
      </c>
    </row>
    <row r="60" customFormat="false" ht="21.75" hidden="false" customHeight="true" outlineLevel="0" collapsed="false">
      <c r="B60" s="12" t="s">
        <v>63</v>
      </c>
      <c r="C60" s="12"/>
      <c r="D60" s="17" t="n">
        <v>9623.3</v>
      </c>
      <c r="E60" s="7"/>
      <c r="F60" s="23" t="n">
        <v>45475.08</v>
      </c>
    </row>
    <row r="61" customFormat="false" ht="22.5" hidden="false" customHeight="true" outlineLevel="0" collapsed="false">
      <c r="B61" s="24" t="s">
        <v>64</v>
      </c>
      <c r="C61" s="24"/>
      <c r="D61" s="17" t="n">
        <v>9623.3</v>
      </c>
      <c r="E61" s="7"/>
      <c r="F61" s="23" t="n">
        <v>28820.26</v>
      </c>
    </row>
    <row r="62" customFormat="false" ht="15.6" hidden="false" customHeight="false" outlineLevel="0" collapsed="false">
      <c r="B62" s="40" t="s">
        <v>65</v>
      </c>
      <c r="C62" s="40"/>
      <c r="D62" s="17" t="n">
        <v>9623.3</v>
      </c>
      <c r="E62" s="7"/>
      <c r="F62" s="23" t="n">
        <v>267241.8</v>
      </c>
    </row>
    <row r="63" customFormat="false" ht="15.6" hidden="false" customHeight="false" outlineLevel="0" collapsed="false">
      <c r="B63" s="40" t="s">
        <v>66</v>
      </c>
      <c r="C63" s="40"/>
      <c r="D63" s="17" t="n">
        <v>9623.3</v>
      </c>
      <c r="E63" s="7"/>
      <c r="F63" s="23" t="n">
        <v>412013.42</v>
      </c>
    </row>
    <row r="64" customFormat="false" ht="15.6" hidden="false" customHeight="false" outlineLevel="0" collapsed="false">
      <c r="B64" s="40" t="s">
        <v>67</v>
      </c>
      <c r="C64" s="40"/>
      <c r="D64" s="17" t="n">
        <v>9623.3</v>
      </c>
      <c r="E64" s="7"/>
      <c r="F64" s="23" t="n">
        <v>301489.55</v>
      </c>
    </row>
    <row r="65" customFormat="false" ht="15.6" hidden="false" customHeight="false" outlineLevel="0" collapsed="false">
      <c r="B65" s="40" t="s">
        <v>68</v>
      </c>
      <c r="C65" s="40"/>
      <c r="D65" s="17" t="n">
        <v>9623.3</v>
      </c>
      <c r="E65" s="7"/>
      <c r="F65" s="23" t="n">
        <f aca="false">F66+F67+F68+F69+F71+F70</f>
        <v>98761.55</v>
      </c>
    </row>
    <row r="66" customFormat="false" ht="15.6" hidden="false" customHeight="false" outlineLevel="0" collapsed="false">
      <c r="B66" s="24" t="s">
        <v>69</v>
      </c>
      <c r="C66" s="24"/>
      <c r="D66" s="17"/>
      <c r="E66" s="7"/>
      <c r="F66" s="23" t="n">
        <v>10827.93</v>
      </c>
    </row>
    <row r="67" customFormat="false" ht="15.6" hidden="false" customHeight="false" outlineLevel="0" collapsed="false">
      <c r="B67" s="24" t="s">
        <v>70</v>
      </c>
      <c r="C67" s="24"/>
      <c r="D67" s="17"/>
      <c r="E67" s="7"/>
      <c r="F67" s="23" t="n">
        <v>12000</v>
      </c>
    </row>
    <row r="68" customFormat="false" ht="15.6" hidden="false" customHeight="false" outlineLevel="0" collapsed="false">
      <c r="B68" s="24" t="s">
        <v>71</v>
      </c>
      <c r="C68" s="24"/>
      <c r="D68" s="17"/>
      <c r="E68" s="7"/>
      <c r="F68" s="23" t="n">
        <v>3085</v>
      </c>
    </row>
    <row r="69" customFormat="false" ht="15.6" hidden="false" customHeight="false" outlineLevel="0" collapsed="false">
      <c r="B69" s="24" t="s">
        <v>72</v>
      </c>
      <c r="C69" s="24"/>
      <c r="D69" s="17"/>
      <c r="E69" s="7"/>
      <c r="F69" s="23" t="n">
        <v>31172.88</v>
      </c>
    </row>
    <row r="70" customFormat="false" ht="29.25" hidden="false" customHeight="true" outlineLevel="0" collapsed="false">
      <c r="B70" s="12" t="s">
        <v>73</v>
      </c>
      <c r="C70" s="12"/>
      <c r="D70" s="17"/>
      <c r="E70" s="7"/>
      <c r="F70" s="23" t="n">
        <v>40189.78</v>
      </c>
    </row>
    <row r="71" customFormat="false" ht="33" hidden="false" customHeight="true" outlineLevel="0" collapsed="false">
      <c r="B71" s="12" t="s">
        <v>74</v>
      </c>
      <c r="C71" s="12"/>
      <c r="D71" s="17"/>
      <c r="E71" s="7"/>
      <c r="F71" s="23" t="n">
        <v>1485.96</v>
      </c>
    </row>
    <row r="73" customFormat="false" ht="15.6" hidden="false" customHeight="false" outlineLevel="0" collapsed="false">
      <c r="B73" s="41"/>
      <c r="C73" s="42"/>
      <c r="D73" s="42"/>
      <c r="E73" s="42"/>
      <c r="F73" s="42"/>
    </row>
    <row r="74" customFormat="false" ht="43.5" hidden="false" customHeight="true" outlineLevel="0" collapsed="false">
      <c r="B74" s="43" t="s">
        <v>75</v>
      </c>
      <c r="C74" s="43"/>
      <c r="D74" s="43"/>
      <c r="E74" s="43"/>
      <c r="F74" s="43"/>
    </row>
    <row r="75" customFormat="false" ht="36.75" hidden="false" customHeight="true" outlineLevel="0" collapsed="false">
      <c r="B75" s="43" t="s">
        <v>76</v>
      </c>
      <c r="C75" s="43"/>
      <c r="D75" s="43"/>
      <c r="E75" s="43"/>
      <c r="F75" s="43"/>
    </row>
    <row r="76" customFormat="false" ht="15.6" hidden="false" customHeight="false" outlineLevel="0" collapsed="false">
      <c r="B76" s="1"/>
      <c r="C76" s="1"/>
      <c r="D76" s="1"/>
      <c r="E76" s="1"/>
      <c r="F76" s="1"/>
    </row>
    <row r="77" customFormat="false" ht="15.6" hidden="false" customHeight="false" outlineLevel="0" collapsed="false">
      <c r="B77" s="3" t="s">
        <v>77</v>
      </c>
      <c r="C77" s="3"/>
      <c r="D77" s="3"/>
      <c r="E77" s="3"/>
      <c r="F77" s="3"/>
    </row>
    <row r="78" customFormat="false" ht="15.6" hidden="false" customHeight="false" outlineLevel="0" collapsed="false">
      <c r="B78" s="1"/>
      <c r="C78" s="44"/>
      <c r="D78" s="1"/>
      <c r="E78" s="1"/>
      <c r="F78" s="1"/>
    </row>
    <row r="79" customFormat="false" ht="38.25" hidden="false" customHeight="true" outlineLevel="0" collapsed="false">
      <c r="B79" s="43" t="s">
        <v>78</v>
      </c>
      <c r="C79" s="43"/>
      <c r="D79" s="43"/>
      <c r="E79" s="43"/>
      <c r="F79" s="43"/>
    </row>
    <row r="80" customFormat="false" ht="15.6" hidden="false" customHeight="false" outlineLevel="0" collapsed="false">
      <c r="B80" s="1"/>
      <c r="C80" s="1"/>
      <c r="D80" s="1"/>
      <c r="E80" s="1"/>
      <c r="F80" s="1"/>
    </row>
    <row r="82" customFormat="false" ht="30.75" hidden="false" customHeight="true" outlineLevel="0" collapsed="false">
      <c r="B82" s="45" t="s">
        <v>79</v>
      </c>
      <c r="C82" s="45"/>
      <c r="D82" s="45"/>
      <c r="E82" s="45"/>
      <c r="F82" s="45"/>
    </row>
    <row r="84" customFormat="false" ht="24.75" hidden="false" customHeight="true" outlineLevel="0" collapsed="false">
      <c r="B84" s="45" t="s">
        <v>80</v>
      </c>
      <c r="C84" s="45"/>
      <c r="D84" s="45"/>
      <c r="E84" s="45"/>
      <c r="F84" s="45"/>
    </row>
  </sheetData>
  <mergeCells count="73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46"/>
    <mergeCell ref="E32:E46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D47:D48"/>
    <mergeCell ref="E47:E48"/>
    <mergeCell ref="B48:C48"/>
    <mergeCell ref="B49:C53"/>
    <mergeCell ref="D49:D53"/>
    <mergeCell ref="E49:E53"/>
    <mergeCell ref="F49:F53"/>
    <mergeCell ref="B54:C54"/>
    <mergeCell ref="D54:D56"/>
    <mergeCell ref="E54:E56"/>
    <mergeCell ref="B55:C55"/>
    <mergeCell ref="B56:C56"/>
    <mergeCell ref="B57:C57"/>
    <mergeCell ref="B58:F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4:F74"/>
    <mergeCell ref="B75:F75"/>
    <mergeCell ref="B77:F77"/>
    <mergeCell ref="B79:F79"/>
    <mergeCell ref="B82:F82"/>
    <mergeCell ref="B84:F84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dcterms:modified xsi:type="dcterms:W3CDTF">2020-03-25T11:04:18Z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